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0750" windowHeight="10480" activeTab="1"/>
  </bookViews>
  <sheets>
    <sheet name="Sheet1" sheetId="1" r:id="rId1"/>
    <sheet name="Sheet2"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<sst xmlns="http://schemas.openxmlformats.org/spreadsheetml/2006/main" count="80" uniqueCount="77">
  <si>
    <t>编号</t>
  </si>
  <si>
    <t>作品名称</t>
  </si>
  <si>
    <t>团队名称</t>
  </si>
  <si>
    <t>报告（评委1）</t>
  </si>
  <si>
    <t>报告（评委2）</t>
  </si>
  <si>
    <t>报告（评委3）</t>
  </si>
  <si>
    <t>报告（评委4）</t>
  </si>
  <si>
    <t>报告均分</t>
  </si>
  <si>
    <t>PPT（评委1）</t>
  </si>
  <si>
    <t>PPT（评委2）</t>
  </si>
  <si>
    <t>PPT（评委3）</t>
  </si>
  <si>
    <t>PPT（评委4）</t>
  </si>
  <si>
    <t>PPT均分</t>
  </si>
  <si>
    <t>总分</t>
  </si>
  <si>
    <t>《“毛孩子”的旅行：宠物旅游市场的消费动机与痛点研究》</t>
  </si>
  <si>
    <t>宠物无忧队</t>
  </si>
  <si>
    <t xml:space="preserve">“家”承千钧，“韧”启新生：基于家庭韧性的失能老人照护服务质量优化研究——以南通市居家养老为例 </t>
  </si>
  <si>
    <t>家韧护老先锋队</t>
  </si>
  <si>
    <t>适老化背景下银发族对旅游接待设施的满意度调研——以长三角地区为例</t>
  </si>
  <si>
    <t>长三角乐龄服务队</t>
  </si>
  <si>
    <t>环保国潮盲盒——绿色潮流与用户忠诚的双重奏</t>
  </si>
  <si>
    <t>创意火花队</t>
  </si>
  <si>
    <t>菁英岁月，营养护航——江苏省大学生功能性营养品需求偏好及市场潜力调研</t>
  </si>
  <si>
    <t>活力营养研习社</t>
  </si>
  <si>
    <t xml:space="preserve">“智在指尖，穿戴未来”——大学生智能穿戴设备的选择偏好与营销策略研究 </t>
  </si>
  <si>
    <t>智在未来队</t>
  </si>
  <si>
    <t>南通江海特色旅游市场定位与文化元素融合发展路径研究</t>
  </si>
  <si>
    <t>江海文旅先锋队</t>
  </si>
  <si>
    <t>“银发族”遇上直播带货：南通市老年人直播间消费行为与市场反馈探究</t>
  </si>
  <si>
    <t>“你好请排队”</t>
  </si>
  <si>
    <t>银龄智慧，黄昏不老-老年学习多因素影响探究及发展趋势调研</t>
  </si>
  <si>
    <t>“一键破鸿沟，服务暖夕阳”——数字赋能视域下南通市失能老人生活场景适老化改造研究</t>
  </si>
  <si>
    <t>Glow</t>
  </si>
  <si>
    <t xml:space="preserve">微而不庸，短而不浅——Z世代与微短剧：影响、吸引力与价值观念的碰撞 </t>
  </si>
  <si>
    <t>不要指望我们队</t>
  </si>
  <si>
    <t xml:space="preserve">IP联名活动对消费者购买意愿的影响——基于餐饮与食品行业的市场调研报告 </t>
  </si>
  <si>
    <t>搬砖小分队</t>
  </si>
  <si>
    <t>分层·突围：辅食消费图谱——25-30岁新生代母亲选择行为调查</t>
  </si>
  <si>
    <t>LIMES队</t>
  </si>
  <si>
    <t>关于“正大杯”第十六届全国大学生市场调查与分析大赛南通大学杏林学院选拔赛评选结果的公示</t>
  </si>
  <si>
    <t>序号</t>
  </si>
  <si>
    <t>奖项等级</t>
  </si>
  <si>
    <t>睡眠无忧队</t>
  </si>
  <si>
    <t>春眠不觉晓，酣梦无纷扰：南通市睡眠耳机市场调查与推广策略</t>
  </si>
  <si>
    <t>一等奖</t>
  </si>
  <si>
    <t>纵野追风队</t>
  </si>
  <si>
    <t>向“野”而生——杭州市徒步旅游群体特征、行为消费习惯与消费偏好分析</t>
  </si>
  <si>
    <t>有门槛队</t>
  </si>
  <si>
    <t>古韵新唱——长三角地区新媒体传播视角下昆曲线上接收度与衍生行业消费意愿调查</t>
  </si>
  <si>
    <t>晚岁安澜队</t>
  </si>
  <si>
    <t>从“政府派单”到“老人点单”失能老人照护意愿与家庭韧性提升的路径研究</t>
  </si>
  <si>
    <t>二等奖</t>
  </si>
  <si>
    <t>青饮解码队</t>
  </si>
  <si>
    <t>社媒赋能 双径驱动—苏州市青年中式养生水消费行为研究</t>
  </si>
  <si>
    <t>人民当家作组</t>
  </si>
  <si>
    <t>小“租”配齐—青年群体电子产品租赁消费驱动机制及潜在客户挖掘调查</t>
  </si>
  <si>
    <t>银屏伴老队</t>
  </si>
  <si>
    <t>老年短剧与市场新机：南通市中老年人短剧消费行为调查与“新老年”市场机遇研究</t>
  </si>
  <si>
    <t>数智护宠队</t>
  </si>
  <si>
    <t>懒人经济”遇上“它经济”——养宠群体对智能宠物用品的支付意愿与产品迭代需求研究</t>
  </si>
  <si>
    <t>数蕴华章队</t>
  </si>
  <si>
    <t>“轻”养进校，“补”给青春——大学生营养补充剂消费动机与购买路径调查</t>
  </si>
  <si>
    <t>三等奖</t>
  </si>
  <si>
    <t>食研先锋队</t>
  </si>
  <si>
    <t>餐饮店衰落困境、竞争痛点与破局路径调研</t>
  </si>
  <si>
    <t>此岸有喵队</t>
  </si>
  <si>
    <t>校商协同，让爱“上岸”——校商协同视角下校园流浪猫可持续领养模式研究</t>
  </si>
  <si>
    <t>经世疗愈队</t>
  </si>
  <si>
    <t>情绪疗愈视角下大学生生活费支出结构与消费决策研究</t>
  </si>
  <si>
    <t xml:space="preserve">  食遗探新队</t>
  </si>
  <si>
    <t>味承江海，遗韵通城—南通地域特色文化融合发展研究</t>
  </si>
  <si>
    <t>梅韵兰香队</t>
  </si>
  <si>
    <t>承艺传香 凤城玉液——泰州市梅兰春市场调研</t>
  </si>
  <si>
    <t>青衿探茶队</t>
  </si>
  <si>
    <t>破局与焕新：基于年轻消费者洞察的雨花茶新媒体营销策略研究——以南京市场为例</t>
  </si>
  <si>
    <t>调研先锋队</t>
  </si>
  <si>
    <t>当“指尖消费”遇上政策红利——国补政策对大学生线上消费行为的影响研究</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</si>
</sst>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_ "/>
  </numFmts>
  <fonts count="24">
    <font>
      <sz val="11"/>
      <color theme="1"/>
      <name val="宋体"/>
      <charset val="134"/>
      <scheme val="minor"/>
    </font>
    <font>
      <b/>
      <sz val="12"/>
      <color theme="1"/>
      <name val="宋体"/>
      <charset val="134"/>
      <scheme val="minor"/>
    </font>
    <font>
      <b/>
      <sz val="14"/>
      <color theme="1"/>
      <name val="宋体"/>
      <charset val="134"/>
    </font>
    <font>
      <sz val="11"/>
      <name val="宋体"/>
      <charset val="134"/>
      <scheme val="minor"/>
    </font>
    <font>
      <sz val="11"/>
      <color theme="4"/>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0">
    <border>
      <left/>
      <right/>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thin">
        <color auto="1"/>
      </left>
      <right style="medium">
        <color auto="1"/>
      </right>
      <top style="medium">
        <color auto="1"/>
      </top>
      <bottom/>
      <diagonal/>
    </border>
    <border>
      <left style="medium">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medium">
        <color auto="1"/>
      </right>
      <top/>
      <bottom/>
      <diagonal/>
    </border>
    <border>
      <left style="medium">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auto="1"/>
      </left>
      <right style="medium">
        <color auto="1"/>
      </right>
      <top/>
      <bottom style="medium">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style="thin">
        <color auto="1"/>
      </right>
      <top style="medium">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22"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23" applyNumberFormat="0" applyFill="0" applyAlignment="0" applyProtection="0">
      <alignment vertical="center"/>
    </xf>
    <xf numFmtId="0" fontId="11" fillId="0" borderId="23" applyNumberFormat="0" applyFill="0" applyAlignment="0" applyProtection="0">
      <alignment vertical="center"/>
    </xf>
    <xf numFmtId="0" fontId="12" fillId="0" borderId="24" applyNumberFormat="0" applyFill="0" applyAlignment="0" applyProtection="0">
      <alignment vertical="center"/>
    </xf>
    <xf numFmtId="0" fontId="12" fillId="0" borderId="0" applyNumberFormat="0" applyFill="0" applyBorder="0" applyAlignment="0" applyProtection="0">
      <alignment vertical="center"/>
    </xf>
    <xf numFmtId="0" fontId="13" fillId="3" borderId="25" applyNumberFormat="0" applyAlignment="0" applyProtection="0">
      <alignment vertical="center"/>
    </xf>
    <xf numFmtId="0" fontId="14" fillId="4" borderId="26" applyNumberFormat="0" applyAlignment="0" applyProtection="0">
      <alignment vertical="center"/>
    </xf>
    <xf numFmtId="0" fontId="15" fillId="4" borderId="25" applyNumberFormat="0" applyAlignment="0" applyProtection="0">
      <alignment vertical="center"/>
    </xf>
    <xf numFmtId="0" fontId="16" fillId="5" borderId="27" applyNumberFormat="0" applyAlignment="0" applyProtection="0">
      <alignment vertical="center"/>
    </xf>
    <xf numFmtId="0" fontId="17" fillId="0" borderId="28" applyNumberFormat="0" applyFill="0" applyAlignment="0" applyProtection="0">
      <alignment vertical="center"/>
    </xf>
    <xf numFmtId="0" fontId="18" fillId="0" borderId="29"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cellStyleXfs>
  <cellXfs count="38">
    <xf numFmtId="0" fontId="0" fillId="0" borderId="0" xfId="0">
      <alignment vertical="center"/>
    </xf>
    <xf numFmtId="0" fontId="1" fillId="0" borderId="0" xfId="0" applyFont="1" applyAlignment="1">
      <alignment horizontal="center"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0" fillId="0" borderId="4" xfId="0" applyFont="1" applyBorder="1" applyAlignment="1">
      <alignment horizontal="center" vertical="center"/>
    </xf>
    <xf numFmtId="0" fontId="0" fillId="0" borderId="5" xfId="0" applyFont="1" applyBorder="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0" fillId="0" borderId="8" xfId="0" applyFont="1" applyBorder="1" applyAlignment="1">
      <alignment horizontal="center" vertical="center"/>
    </xf>
    <xf numFmtId="0" fontId="0" fillId="0" borderId="9" xfId="0" applyFont="1" applyBorder="1" applyAlignment="1">
      <alignment horizontal="center" vertical="center"/>
    </xf>
    <xf numFmtId="0" fontId="0" fillId="0" borderId="10" xfId="0" applyFont="1" applyBorder="1" applyAlignment="1">
      <alignment horizontal="center" vertical="center"/>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horizontal="center" vertical="center"/>
    </xf>
    <xf numFmtId="0" fontId="0" fillId="0" borderId="13" xfId="0" applyFont="1" applyBorder="1" applyAlignment="1">
      <alignment horizontal="center" vertical="center"/>
    </xf>
    <xf numFmtId="0" fontId="0" fillId="0" borderId="14" xfId="0" applyFont="1" applyBorder="1" applyAlignment="1">
      <alignment horizontal="center" vertical="center"/>
    </xf>
    <xf numFmtId="0" fontId="0" fillId="0" borderId="15" xfId="0" applyFont="1" applyBorder="1" applyAlignment="1">
      <alignment horizontal="center"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0" fillId="0" borderId="18" xfId="0" applyFont="1"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0" fillId="0" borderId="19"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0" fillId="0" borderId="20" xfId="0" applyBorder="1" applyAlignment="1">
      <alignment horizontal="center" vertical="center"/>
    </xf>
    <xf numFmtId="0" fontId="0" fillId="0" borderId="18" xfId="0" applyBorder="1" applyAlignment="1">
      <alignment horizontal="center" vertical="center"/>
    </xf>
    <xf numFmtId="0" fontId="0" fillId="0" borderId="21" xfId="0" applyBorder="1" applyAlignment="1">
      <alignment horizontal="center" vertical="center"/>
    </xf>
    <xf numFmtId="0" fontId="4" fillId="0" borderId="0" xfId="0" applyFont="1">
      <alignment vertical="center"/>
    </xf>
    <xf numFmtId="176" fontId="4" fillId="0" borderId="0" xfId="0" applyNumberFormat="1" applyFont="1">
      <alignment vertical="center"/>
    </xf>
    <xf numFmtId="177" fontId="4" fillId="0" borderId="0" xfId="0" applyNumberFormat="1" applyFont="1">
      <alignment vertical="center"/>
    </xf>
    <xf numFmtId="176" fontId="0" fillId="0" borderId="0" xfId="0" applyNumberFormat="1">
      <alignment vertical="center"/>
    </xf>
    <xf numFmtId="177" fontId="0" fillId="0" borderId="0" xfId="0" applyNumberForma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4"/>
  <sheetViews>
    <sheetView topLeftCell="B1" workbookViewId="0">
      <selection activeCell="B4" sqref="B4:K4"/>
    </sheetView>
  </sheetViews>
  <sheetFormatPr defaultColWidth="9" defaultRowHeight="14"/>
  <cols>
    <col min="2" max="2" width="64.5" customWidth="1"/>
    <col min="3" max="3" width="16.8727272727273" customWidth="1"/>
    <col min="4" max="4" width="10.2545454545455" customWidth="1"/>
    <col min="5" max="5" width="11.2545454545455" customWidth="1"/>
    <col min="6" max="7" width="14" customWidth="1"/>
    <col min="8" max="12" width="13.2545454545455" customWidth="1"/>
  </cols>
  <sheetData>
    <row r="1" spans="1:14">
      <c r="A1" t="s">
        <v>0</v>
      </c>
      <c r="B1" t="s">
        <v>1</v>
      </c>
      <c r="C1" t="s">
        <v>2</v>
      </c>
      <c r="D1" t="s">
        <v>3</v>
      </c>
      <c r="E1" t="s">
        <v>4</v>
      </c>
      <c r="F1" t="s">
        <v>5</v>
      </c>
      <c r="G1" t="s">
        <v>6</v>
      </c>
      <c r="H1" t="s">
        <v>7</v>
      </c>
      <c r="I1" t="s">
        <v>8</v>
      </c>
      <c r="J1" t="s">
        <v>9</v>
      </c>
      <c r="K1" t="s">
        <v>10</v>
      </c>
      <c r="L1" t="s">
        <v>11</v>
      </c>
      <c r="M1" t="s">
        <v>12</v>
      </c>
      <c r="N1" t="s">
        <v>13</v>
      </c>
    </row>
    <row r="2" s="33" customFormat="1" spans="1:14">
      <c r="A2" s="33">
        <v>10</v>
      </c>
      <c r="B2" s="33" t="s">
        <v>14</v>
      </c>
      <c r="C2" s="33" t="s">
        <v>15</v>
      </c>
      <c r="D2" s="33">
        <v>85</v>
      </c>
      <c r="E2" s="33">
        <v>85</v>
      </c>
      <c r="F2" s="33">
        <v>86</v>
      </c>
      <c r="G2" s="33">
        <v>86</v>
      </c>
      <c r="H2" s="34">
        <f t="shared" ref="H2:H14" si="0">(D2+E2+F2+G2)/4</f>
        <v>85.5</v>
      </c>
      <c r="I2" s="33">
        <v>88</v>
      </c>
      <c r="J2" s="33">
        <v>88</v>
      </c>
      <c r="K2" s="33">
        <v>87</v>
      </c>
      <c r="L2" s="33">
        <v>89</v>
      </c>
      <c r="M2" s="34">
        <f t="shared" ref="M2:M14" si="1">(I2+J2+K2+L2)/4</f>
        <v>88</v>
      </c>
      <c r="N2" s="35">
        <f t="shared" ref="N2:N14" si="2">H2*70%+M2*30%</f>
        <v>86.25</v>
      </c>
    </row>
    <row r="3" s="33" customFormat="1" spans="1:14">
      <c r="A3" s="33">
        <v>7</v>
      </c>
      <c r="B3" s="33" t="s">
        <v>16</v>
      </c>
      <c r="C3" s="33" t="s">
        <v>17</v>
      </c>
      <c r="D3" s="33">
        <v>90</v>
      </c>
      <c r="E3" s="33">
        <v>90</v>
      </c>
      <c r="F3" s="33">
        <v>87</v>
      </c>
      <c r="G3" s="33">
        <v>83</v>
      </c>
      <c r="H3" s="34">
        <f t="shared" si="0"/>
        <v>87.5</v>
      </c>
      <c r="I3" s="33">
        <v>80</v>
      </c>
      <c r="J3" s="33">
        <v>82</v>
      </c>
      <c r="K3" s="33">
        <v>78</v>
      </c>
      <c r="L3" s="33">
        <v>89</v>
      </c>
      <c r="M3" s="34">
        <f t="shared" si="1"/>
        <v>82.25</v>
      </c>
      <c r="N3" s="35">
        <f t="shared" si="2"/>
        <v>85.925</v>
      </c>
    </row>
    <row r="4" s="33" customFormat="1" spans="1:14">
      <c r="A4" s="33">
        <v>12</v>
      </c>
      <c r="B4" s="33" t="s">
        <v>18</v>
      </c>
      <c r="C4" s="33" t="s">
        <v>19</v>
      </c>
      <c r="D4" s="33">
        <v>82</v>
      </c>
      <c r="E4" s="33">
        <v>84</v>
      </c>
      <c r="F4" s="33">
        <v>90</v>
      </c>
      <c r="G4" s="33">
        <v>87</v>
      </c>
      <c r="H4" s="34">
        <f t="shared" si="0"/>
        <v>85.75</v>
      </c>
      <c r="I4" s="33">
        <v>84</v>
      </c>
      <c r="J4" s="33">
        <v>87</v>
      </c>
      <c r="K4" s="33">
        <v>85</v>
      </c>
      <c r="L4" s="33">
        <v>89</v>
      </c>
      <c r="M4" s="34">
        <f t="shared" si="1"/>
        <v>86.25</v>
      </c>
      <c r="N4" s="35">
        <f t="shared" si="2"/>
        <v>85.9</v>
      </c>
    </row>
    <row r="5" s="33" customFormat="1" spans="1:14">
      <c r="A5" s="33">
        <v>11</v>
      </c>
      <c r="B5" s="33" t="s">
        <v>20</v>
      </c>
      <c r="C5" s="33" t="s">
        <v>21</v>
      </c>
      <c r="D5" s="33">
        <v>78</v>
      </c>
      <c r="E5" s="33">
        <v>87</v>
      </c>
      <c r="F5" s="33">
        <v>88</v>
      </c>
      <c r="G5" s="33">
        <v>89</v>
      </c>
      <c r="H5" s="34">
        <f t="shared" si="0"/>
        <v>85.5</v>
      </c>
      <c r="I5" s="33">
        <v>80</v>
      </c>
      <c r="J5" s="33">
        <v>88</v>
      </c>
      <c r="K5" s="33">
        <v>87</v>
      </c>
      <c r="L5" s="33">
        <v>90</v>
      </c>
      <c r="M5" s="34">
        <f t="shared" si="1"/>
        <v>86.25</v>
      </c>
      <c r="N5" s="35">
        <f t="shared" si="2"/>
        <v>85.725</v>
      </c>
    </row>
    <row r="6" spans="1:14">
      <c r="A6">
        <v>3</v>
      </c>
      <c r="B6" t="s">
        <v>22</v>
      </c>
      <c r="C6" t="s">
        <v>23</v>
      </c>
      <c r="D6">
        <v>88</v>
      </c>
      <c r="E6">
        <v>87</v>
      </c>
      <c r="F6">
        <v>89</v>
      </c>
      <c r="G6">
        <v>80</v>
      </c>
      <c r="H6" s="36">
        <f t="shared" si="0"/>
        <v>86</v>
      </c>
      <c r="I6">
        <v>86</v>
      </c>
      <c r="J6">
        <v>86</v>
      </c>
      <c r="K6">
        <v>84</v>
      </c>
      <c r="L6">
        <v>82</v>
      </c>
      <c r="M6" s="36">
        <f t="shared" si="1"/>
        <v>84.5</v>
      </c>
      <c r="N6" s="37">
        <f t="shared" si="2"/>
        <v>85.55</v>
      </c>
    </row>
    <row r="7" spans="1:14">
      <c r="A7">
        <v>9</v>
      </c>
      <c r="B7" t="s">
        <v>24</v>
      </c>
      <c r="C7" t="s">
        <v>25</v>
      </c>
      <c r="D7">
        <v>78</v>
      </c>
      <c r="E7">
        <v>86</v>
      </c>
      <c r="F7">
        <v>90</v>
      </c>
      <c r="G7">
        <v>87</v>
      </c>
      <c r="H7" s="36">
        <f t="shared" si="0"/>
        <v>85.25</v>
      </c>
      <c r="I7">
        <v>84</v>
      </c>
      <c r="J7">
        <v>83</v>
      </c>
      <c r="K7">
        <v>89</v>
      </c>
      <c r="L7">
        <v>88</v>
      </c>
      <c r="M7" s="36">
        <f t="shared" si="1"/>
        <v>86</v>
      </c>
      <c r="N7" s="37">
        <f t="shared" si="2"/>
        <v>85.475</v>
      </c>
    </row>
    <row r="8" spans="1:14">
      <c r="A8">
        <v>4</v>
      </c>
      <c r="B8" t="s">
        <v>26</v>
      </c>
      <c r="C8" t="s">
        <v>27</v>
      </c>
      <c r="D8">
        <v>84</v>
      </c>
      <c r="E8">
        <v>85</v>
      </c>
      <c r="F8">
        <v>83</v>
      </c>
      <c r="G8">
        <v>81</v>
      </c>
      <c r="H8" s="36">
        <f t="shared" si="0"/>
        <v>83.25</v>
      </c>
      <c r="I8">
        <v>78</v>
      </c>
      <c r="J8">
        <v>84</v>
      </c>
      <c r="K8">
        <v>85</v>
      </c>
      <c r="L8">
        <v>83</v>
      </c>
      <c r="M8" s="36">
        <f t="shared" si="1"/>
        <v>82.5</v>
      </c>
      <c r="N8" s="37">
        <f t="shared" si="2"/>
        <v>83.025</v>
      </c>
    </row>
    <row r="9" spans="1:14">
      <c r="A9">
        <v>1</v>
      </c>
      <c r="B9" t="s">
        <v>28</v>
      </c>
      <c r="C9" t="s">
        <v>29</v>
      </c>
      <c r="D9">
        <v>86</v>
      </c>
      <c r="E9">
        <v>82</v>
      </c>
      <c r="F9">
        <v>80</v>
      </c>
      <c r="G9">
        <v>82</v>
      </c>
      <c r="H9" s="36">
        <f t="shared" si="0"/>
        <v>82.5</v>
      </c>
      <c r="I9">
        <v>85</v>
      </c>
      <c r="J9">
        <v>83</v>
      </c>
      <c r="K9">
        <v>82</v>
      </c>
      <c r="L9">
        <v>86</v>
      </c>
      <c r="M9" s="36">
        <f t="shared" si="1"/>
        <v>84</v>
      </c>
      <c r="N9" s="37">
        <f t="shared" si="2"/>
        <v>82.95</v>
      </c>
    </row>
    <row r="10" spans="1:14">
      <c r="A10">
        <v>6</v>
      </c>
      <c r="B10" t="s">
        <v>30</v>
      </c>
      <c r="D10">
        <v>80</v>
      </c>
      <c r="E10">
        <v>87</v>
      </c>
      <c r="F10">
        <v>85</v>
      </c>
      <c r="G10">
        <v>83</v>
      </c>
      <c r="H10" s="36">
        <f t="shared" si="0"/>
        <v>83.75</v>
      </c>
      <c r="I10">
        <v>82</v>
      </c>
      <c r="J10">
        <v>79</v>
      </c>
      <c r="K10">
        <v>72</v>
      </c>
      <c r="L10">
        <v>86</v>
      </c>
      <c r="M10" s="36">
        <f t="shared" si="1"/>
        <v>79.75</v>
      </c>
      <c r="N10" s="37">
        <f t="shared" si="2"/>
        <v>82.55</v>
      </c>
    </row>
    <row r="11" spans="1:14">
      <c r="A11">
        <v>8</v>
      </c>
      <c r="B11" t="s">
        <v>31</v>
      </c>
      <c r="C11" t="s">
        <v>32</v>
      </c>
      <c r="D11">
        <v>77</v>
      </c>
      <c r="E11">
        <v>80</v>
      </c>
      <c r="F11">
        <v>80</v>
      </c>
      <c r="G11">
        <v>84</v>
      </c>
      <c r="H11" s="36">
        <f t="shared" si="0"/>
        <v>80.25</v>
      </c>
      <c r="I11">
        <v>80</v>
      </c>
      <c r="J11">
        <v>84</v>
      </c>
      <c r="K11">
        <v>81</v>
      </c>
      <c r="L11">
        <v>89</v>
      </c>
      <c r="M11" s="36">
        <f t="shared" si="1"/>
        <v>83.5</v>
      </c>
      <c r="N11" s="37">
        <f t="shared" si="2"/>
        <v>81.225</v>
      </c>
    </row>
    <row r="12" spans="1:14">
      <c r="A12">
        <v>5</v>
      </c>
      <c r="B12" t="s">
        <v>33</v>
      </c>
      <c r="C12" t="s">
        <v>34</v>
      </c>
      <c r="D12">
        <v>75</v>
      </c>
      <c r="E12">
        <v>82</v>
      </c>
      <c r="F12">
        <v>80</v>
      </c>
      <c r="G12">
        <v>80</v>
      </c>
      <c r="H12" s="36">
        <f t="shared" si="0"/>
        <v>79.25</v>
      </c>
      <c r="I12">
        <v>80</v>
      </c>
      <c r="J12">
        <v>80</v>
      </c>
      <c r="K12">
        <v>78</v>
      </c>
      <c r="L12">
        <v>84</v>
      </c>
      <c r="M12" s="36">
        <f t="shared" si="1"/>
        <v>80.5</v>
      </c>
      <c r="N12" s="37">
        <f t="shared" si="2"/>
        <v>79.625</v>
      </c>
    </row>
    <row r="13" spans="1:14">
      <c r="A13">
        <v>13</v>
      </c>
      <c r="B13" t="s">
        <v>35</v>
      </c>
      <c r="C13" t="s">
        <v>36</v>
      </c>
      <c r="D13">
        <v>76</v>
      </c>
      <c r="E13">
        <v>76</v>
      </c>
      <c r="F13">
        <v>77</v>
      </c>
      <c r="G13">
        <v>84</v>
      </c>
      <c r="H13" s="36">
        <f t="shared" si="0"/>
        <v>78.25</v>
      </c>
      <c r="I13">
        <v>84</v>
      </c>
      <c r="J13">
        <v>80</v>
      </c>
      <c r="K13">
        <v>78</v>
      </c>
      <c r="L13">
        <v>86</v>
      </c>
      <c r="M13" s="36">
        <f t="shared" si="1"/>
        <v>82</v>
      </c>
      <c r="N13" s="37">
        <f t="shared" si="2"/>
        <v>79.375</v>
      </c>
    </row>
    <row r="14" spans="1:14">
      <c r="A14">
        <v>2</v>
      </c>
      <c r="B14" t="s">
        <v>37</v>
      </c>
      <c r="C14" t="s">
        <v>38</v>
      </c>
      <c r="D14">
        <v>80</v>
      </c>
      <c r="E14">
        <v>80</v>
      </c>
      <c r="F14">
        <v>88</v>
      </c>
      <c r="G14">
        <v>86</v>
      </c>
      <c r="H14" s="36">
        <f t="shared" si="0"/>
        <v>83.5</v>
      </c>
      <c r="I14">
        <v>0</v>
      </c>
      <c r="J14">
        <v>0</v>
      </c>
      <c r="K14">
        <v>60</v>
      </c>
      <c r="L14">
        <v>0</v>
      </c>
      <c r="M14" s="36">
        <f t="shared" si="1"/>
        <v>15</v>
      </c>
      <c r="N14" s="37">
        <f t="shared" si="2"/>
        <v>62.95</v>
      </c>
    </row>
  </sheetData>
  <sortState ref="A2:N14">
    <sortCondition ref="N2" descending="1"/>
  </sortState>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9"/>
  <sheetViews>
    <sheetView tabSelected="1" workbookViewId="0">
      <selection activeCell="O8" sqref="O8"/>
    </sheetView>
  </sheetViews>
  <sheetFormatPr defaultColWidth="9" defaultRowHeight="14"/>
  <cols>
    <col min="2" max="2" width="12.1818181818182" customWidth="1"/>
    <col min="13" max="13" width="11.2545454545455" customWidth="1"/>
  </cols>
  <sheetData>
    <row r="1" spans="1:13">
      <c r="A1" s="1" t="s">
        <v>39</v>
      </c>
      <c r="B1" s="1"/>
      <c r="C1" s="1"/>
      <c r="D1" s="1"/>
      <c r="E1" s="1"/>
      <c r="F1" s="1"/>
      <c r="G1" s="1"/>
      <c r="H1" s="1"/>
      <c r="I1" s="1"/>
      <c r="J1" s="1"/>
      <c r="K1" s="1"/>
      <c r="L1" s="1"/>
      <c r="M1" s="1"/>
    </row>
    <row r="2" spans="1:13">
      <c r="A2" s="1"/>
      <c r="B2" s="1"/>
      <c r="C2" s="1"/>
      <c r="D2" s="1"/>
      <c r="E2" s="1"/>
      <c r="F2" s="1"/>
      <c r="G2" s="1"/>
      <c r="H2" s="1"/>
      <c r="I2" s="1"/>
      <c r="J2" s="1"/>
      <c r="K2" s="1"/>
      <c r="L2" s="1"/>
      <c r="M2" s="1"/>
    </row>
    <row r="3" ht="18.25" spans="1:13">
      <c r="A3" s="2" t="s">
        <v>40</v>
      </c>
      <c r="B3" s="3" t="s">
        <v>2</v>
      </c>
      <c r="C3" s="3" t="s">
        <v>1</v>
      </c>
      <c r="D3" s="3"/>
      <c r="E3" s="3"/>
      <c r="F3" s="3"/>
      <c r="G3" s="3"/>
      <c r="H3" s="3"/>
      <c r="I3" s="3"/>
      <c r="J3" s="3"/>
      <c r="K3" s="3"/>
      <c r="L3" s="3"/>
      <c r="M3" s="4" t="s">
        <v>41</v>
      </c>
    </row>
    <row r="4" spans="1:13">
      <c r="A4" s="5">
        <v>1</v>
      </c>
      <c r="B4" s="6" t="s">
        <v>42</v>
      </c>
      <c r="C4" s="7" t="s">
        <v>43</v>
      </c>
      <c r="D4" s="8"/>
      <c r="E4" s="8"/>
      <c r="F4" s="8"/>
      <c r="G4" s="8"/>
      <c r="H4" s="8"/>
      <c r="I4" s="8"/>
      <c r="J4" s="8"/>
      <c r="K4" s="8"/>
      <c r="L4" s="9"/>
      <c r="M4" s="10" t="s">
        <v>44</v>
      </c>
    </row>
    <row r="5" spans="1:13">
      <c r="A5" s="11">
        <v>2</v>
      </c>
      <c r="B5" s="12" t="s">
        <v>45</v>
      </c>
      <c r="C5" s="13" t="s">
        <v>46</v>
      </c>
      <c r="D5" s="14"/>
      <c r="E5" s="14"/>
      <c r="F5" s="14"/>
      <c r="G5" s="14"/>
      <c r="H5" s="14"/>
      <c r="I5" s="14"/>
      <c r="J5" s="14"/>
      <c r="K5" s="14"/>
      <c r="L5" s="15"/>
      <c r="M5" s="16"/>
    </row>
    <row r="6" ht="14.75" spans="1:13">
      <c r="A6" s="17">
        <v>3</v>
      </c>
      <c r="B6" s="18" t="s">
        <v>47</v>
      </c>
      <c r="C6" s="19" t="s">
        <v>48</v>
      </c>
      <c r="D6" s="20"/>
      <c r="E6" s="20"/>
      <c r="F6" s="20"/>
      <c r="G6" s="20"/>
      <c r="H6" s="20"/>
      <c r="I6" s="20"/>
      <c r="J6" s="20"/>
      <c r="K6" s="20"/>
      <c r="L6" s="21"/>
      <c r="M6" s="22"/>
    </row>
    <row r="7" spans="1:13">
      <c r="A7" s="23">
        <v>4</v>
      </c>
      <c r="B7" s="24" t="s">
        <v>49</v>
      </c>
      <c r="C7" s="7" t="s">
        <v>50</v>
      </c>
      <c r="D7" s="8"/>
      <c r="E7" s="8"/>
      <c r="F7" s="8"/>
      <c r="G7" s="8"/>
      <c r="H7" s="8"/>
      <c r="I7" s="8"/>
      <c r="J7" s="8"/>
      <c r="K7" s="8"/>
      <c r="L7" s="9"/>
      <c r="M7" s="25" t="s">
        <v>51</v>
      </c>
    </row>
    <row r="8" spans="1:13">
      <c r="A8" s="26">
        <v>5</v>
      </c>
      <c r="B8" s="27" t="s">
        <v>52</v>
      </c>
      <c r="C8" s="27" t="s">
        <v>53</v>
      </c>
      <c r="D8" s="27"/>
      <c r="E8" s="27"/>
      <c r="F8" s="27"/>
      <c r="G8" s="27"/>
      <c r="H8" s="27"/>
      <c r="I8" s="27"/>
      <c r="J8" s="27"/>
      <c r="K8" s="27"/>
      <c r="L8" s="27"/>
      <c r="M8" s="28"/>
    </row>
    <row r="9" spans="1:13">
      <c r="A9" s="26">
        <v>6</v>
      </c>
      <c r="B9" s="27" t="s">
        <v>54</v>
      </c>
      <c r="C9" s="27" t="s">
        <v>55</v>
      </c>
      <c r="D9" s="27"/>
      <c r="E9" s="27"/>
      <c r="F9" s="27"/>
      <c r="G9" s="27"/>
      <c r="H9" s="27"/>
      <c r="I9" s="27"/>
      <c r="J9" s="27"/>
      <c r="K9" s="27"/>
      <c r="L9" s="27"/>
      <c r="M9" s="28"/>
    </row>
    <row r="10" spans="1:13">
      <c r="A10" s="26">
        <v>7</v>
      </c>
      <c r="B10" s="27" t="s">
        <v>56</v>
      </c>
      <c r="C10" s="27" t="s">
        <v>57</v>
      </c>
      <c r="D10" s="27"/>
      <c r="E10" s="27"/>
      <c r="F10" s="27"/>
      <c r="G10" s="27"/>
      <c r="H10" s="27"/>
      <c r="I10" s="27"/>
      <c r="J10" s="27"/>
      <c r="K10" s="27"/>
      <c r="L10" s="27"/>
      <c r="M10" s="28"/>
    </row>
    <row r="11" ht="14.75" spans="1:13">
      <c r="A11" s="29">
        <v>8</v>
      </c>
      <c r="B11" s="30" t="s">
        <v>58</v>
      </c>
      <c r="C11" s="30" t="s">
        <v>59</v>
      </c>
      <c r="D11" s="30"/>
      <c r="E11" s="30"/>
      <c r="F11" s="30"/>
      <c r="G11" s="30"/>
      <c r="H11" s="30"/>
      <c r="I11" s="30"/>
      <c r="J11" s="30"/>
      <c r="K11" s="30"/>
      <c r="L11" s="30"/>
      <c r="M11" s="31"/>
    </row>
    <row r="12" spans="1:13">
      <c r="A12" s="23">
        <v>9</v>
      </c>
      <c r="B12" s="32" t="s">
        <v>60</v>
      </c>
      <c r="C12" s="32" t="s">
        <v>61</v>
      </c>
      <c r="D12" s="32"/>
      <c r="E12" s="32"/>
      <c r="F12" s="32"/>
      <c r="G12" s="32"/>
      <c r="H12" s="32"/>
      <c r="I12" s="32"/>
      <c r="J12" s="32"/>
      <c r="K12" s="32"/>
      <c r="L12" s="32"/>
      <c r="M12" s="25" t="s">
        <v>62</v>
      </c>
    </row>
    <row r="13" spans="1:13">
      <c r="A13" s="26">
        <v>10</v>
      </c>
      <c r="B13" s="27" t="s">
        <v>63</v>
      </c>
      <c r="C13" s="27" t="s">
        <v>64</v>
      </c>
      <c r="D13" s="27"/>
      <c r="E13" s="27"/>
      <c r="F13" s="27"/>
      <c r="G13" s="27"/>
      <c r="H13" s="27"/>
      <c r="I13" s="27"/>
      <c r="J13" s="27"/>
      <c r="K13" s="27"/>
      <c r="L13" s="27"/>
      <c r="M13" s="28"/>
    </row>
    <row r="14" spans="1:13">
      <c r="A14" s="26">
        <v>11</v>
      </c>
      <c r="B14" s="27" t="s">
        <v>65</v>
      </c>
      <c r="C14" s="27" t="s">
        <v>66</v>
      </c>
      <c r="D14" s="27"/>
      <c r="E14" s="27"/>
      <c r="F14" s="27"/>
      <c r="G14" s="27"/>
      <c r="H14" s="27"/>
      <c r="I14" s="27"/>
      <c r="J14" s="27"/>
      <c r="K14" s="27"/>
      <c r="L14" s="27"/>
      <c r="M14" s="28"/>
    </row>
    <row r="15" spans="1:13">
      <c r="A15" s="26">
        <v>12</v>
      </c>
      <c r="B15" s="27" t="s">
        <v>67</v>
      </c>
      <c r="C15" s="27" t="s">
        <v>68</v>
      </c>
      <c r="D15" s="27"/>
      <c r="E15" s="27"/>
      <c r="F15" s="27"/>
      <c r="G15" s="27"/>
      <c r="H15" s="27"/>
      <c r="I15" s="27"/>
      <c r="J15" s="27"/>
      <c r="K15" s="27"/>
      <c r="L15" s="27"/>
      <c r="M15" s="28"/>
    </row>
    <row r="16" spans="1:13">
      <c r="A16" s="26">
        <v>13</v>
      </c>
      <c r="B16" s="27" t="s">
        <v>69</v>
      </c>
      <c r="C16" s="27" t="s">
        <v>70</v>
      </c>
      <c r="D16" s="27"/>
      <c r="E16" s="27"/>
      <c r="F16" s="27"/>
      <c r="G16" s="27"/>
      <c r="H16" s="27"/>
      <c r="I16" s="27"/>
      <c r="J16" s="27"/>
      <c r="K16" s="27"/>
      <c r="L16" s="27"/>
      <c r="M16" s="28"/>
    </row>
    <row r="17" spans="1:13">
      <c r="A17" s="26">
        <v>14</v>
      </c>
      <c r="B17" s="27" t="s">
        <v>71</v>
      </c>
      <c r="C17" s="27" t="s">
        <v>72</v>
      </c>
      <c r="D17" s="27" t="s">
        <v>72</v>
      </c>
      <c r="E17" s="27"/>
      <c r="F17" s="27"/>
      <c r="G17" s="27"/>
      <c r="H17" s="27"/>
      <c r="I17" s="27"/>
      <c r="J17" s="27"/>
      <c r="K17" s="27"/>
      <c r="L17" s="27"/>
      <c r="M17" s="28"/>
    </row>
    <row r="18" spans="1:13">
      <c r="A18" s="26">
        <v>15</v>
      </c>
      <c r="B18" s="27" t="s">
        <v>73</v>
      </c>
      <c r="C18" s="27" t="s">
        <v>74</v>
      </c>
      <c r="D18" s="27"/>
      <c r="E18" s="27"/>
      <c r="F18" s="27"/>
      <c r="G18" s="27"/>
      <c r="H18" s="27"/>
      <c r="I18" s="27"/>
      <c r="J18" s="27"/>
      <c r="K18" s="27"/>
      <c r="L18" s="27"/>
      <c r="M18" s="28"/>
    </row>
    <row r="19" ht="14.75" spans="1:13">
      <c r="A19" s="29">
        <v>16</v>
      </c>
      <c r="B19" s="30" t="s">
        <v>75</v>
      </c>
      <c r="C19" s="30" t="s">
        <v>76</v>
      </c>
      <c r="D19" s="30"/>
      <c r="E19" s="30"/>
      <c r="F19" s="30"/>
      <c r="G19" s="30"/>
      <c r="H19" s="30"/>
      <c r="I19" s="30"/>
      <c r="J19" s="30"/>
      <c r="K19" s="30"/>
      <c r="L19" s="30"/>
      <c r="M19" s="31"/>
    </row>
  </sheetData>
  <mergeCells count="21">
    <mergeCell ref="C3:L3"/>
    <mergeCell ref="C4:L4"/>
    <mergeCell ref="C5:L5"/>
    <mergeCell ref="C6:L6"/>
    <mergeCell ref="C7:L7"/>
    <mergeCell ref="C8:L8"/>
    <mergeCell ref="C9:L9"/>
    <mergeCell ref="C10:L10"/>
    <mergeCell ref="C11:L11"/>
    <mergeCell ref="C12:L12"/>
    <mergeCell ref="C13:L13"/>
    <mergeCell ref="C14:L14"/>
    <mergeCell ref="C15:L15"/>
    <mergeCell ref="C16:L16"/>
    <mergeCell ref="C17:L17"/>
    <mergeCell ref="C18:L18"/>
    <mergeCell ref="C19:L19"/>
    <mergeCell ref="M4:M6"/>
    <mergeCell ref="M7:M11"/>
    <mergeCell ref="M12:M19"/>
    <mergeCell ref="A1:M2"/>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Doris</dc:creator>
  <cp:lastModifiedBy>WPS_1471223887</cp:lastModifiedBy>
  <dcterms:created xsi:type="dcterms:W3CDTF">2025-03-20T11:40:00Z</dcterms:created>
  <dcterms:modified xsi:type="dcterms:W3CDTF">2026-04-01T03:22:11Z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1D46498513064FB2B392A961AD73576D_13</vt:lpwstr>
  </property>
  <property fmtid="{D5CDD505-2E9C-101B-9397-08002B2CF9AE}" pid="3" name="KSOProductBuildVer">
    <vt:lpwstr>2052-12.1.0.25225</vt:lpwstr>
  </property>
  <property fmtid="{D5CDD505-2E9C-101B-9397-08002B2CF9AE}" pid="4" name="CalculationRule">
    <vt:i4>0</vt:i4>
  </property>
</Properties>
</file>